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tokol\RASP21\1101_1200\"/>
    </mc:Choice>
  </mc:AlternateContent>
  <bookViews>
    <workbookView xWindow="-45" yWindow="-60" windowWidth="15480" windowHeight="10890"/>
  </bookViews>
  <sheets>
    <sheet name="приложение 11" sheetId="27" r:id="rId1"/>
  </sheets>
  <definedNames>
    <definedName name="_xlnm.Print_Area" localSheetId="0">'приложение 11'!$A$1:$C$40</definedName>
  </definedNames>
  <calcPr calcId="152511"/>
</workbook>
</file>

<file path=xl/calcChain.xml><?xml version="1.0" encoding="utf-8"?>
<calcChain xmlns="http://schemas.openxmlformats.org/spreadsheetml/2006/main">
  <c r="C22" i="27" l="1"/>
  <c r="C36" i="27"/>
  <c r="C19" i="27"/>
  <c r="C20" i="27" s="1"/>
  <c r="C11" i="27" l="1"/>
  <c r="C15" i="27"/>
  <c r="C13" i="27"/>
  <c r="C10" i="27"/>
  <c r="C9" i="27" l="1"/>
  <c r="C8" i="27" s="1"/>
  <c r="C25" i="27" s="1"/>
</calcChain>
</file>

<file path=xl/sharedStrings.xml><?xml version="1.0" encoding="utf-8"?>
<sst xmlns="http://schemas.openxmlformats.org/spreadsheetml/2006/main" count="55" uniqueCount="55">
  <si>
    <t>Наименование</t>
  </si>
  <si>
    <t>к Закону Удмуртской Республики</t>
  </si>
  <si>
    <t>Сумма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</si>
  <si>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</si>
  <si>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</si>
  <si>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</si>
  <si>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</si>
  <si>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</si>
  <si>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</si>
  <si>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</si>
  <si>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</si>
  <si>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</si>
  <si>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</si>
  <si>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</si>
  <si>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</si>
  <si>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</si>
  <si>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</si>
  <si>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</si>
  <si>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</si>
  <si>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</si>
  <si>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</si>
  <si>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</si>
  <si>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</si>
  <si>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4</t>
  </si>
  <si>
    <t>Государственная программа Удмуртской Республики «Развитие инвестиционной деятельности в Удмуртской Республике»</t>
  </si>
  <si>
    <t>Подпрограмма «Формирование благоприятной деловой среды для реализации инвестиционных проектов в Удмуртской Республике»</t>
  </si>
  <si>
    <t>Оказание государственной поддержки моногородам Удмуртской Республики</t>
  </si>
  <si>
    <t>Расходы на исполнение судебных актов, актов иных уполномоченных государственных органов</t>
  </si>
  <si>
    <t>Итого:</t>
  </si>
  <si>
    <t>«О бюджете Удмуртской Республики на 2022 год</t>
  </si>
  <si>
    <t>и на плановый период 2023 и 2024 годов»</t>
  </si>
  <si>
    <t>4.1</t>
  </si>
  <si>
    <t>4.1.1</t>
  </si>
  <si>
    <t>5</t>
  </si>
  <si>
    <t>Подпрограмма «Комплексное развитие сельских территорий»</t>
  </si>
  <si>
    <t>Развитие транспортной инфраструктуры на сельских территориях</t>
  </si>
  <si>
    <t>3.1</t>
  </si>
  <si>
    <t>3.1.1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</si>
  <si>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</si>
  <si>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</si>
  <si>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</si>
  <si>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</si>
  <si>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</si>
  <si>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</si>
  <si>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</si>
  <si>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</si>
  <si>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 – иные доходы</t>
  </si>
  <si>
    <t>Итого</t>
  </si>
  <si>
    <t xml:space="preserve">        –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</si>
  <si>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>Приложение 11</t>
  </si>
  <si>
    <t>Распределение бюджетных ассигнований дорожного фонда Удмуртской Республики
на 2022 год</t>
  </si>
  <si>
    <t>тыс.руб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</si>
  <si>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</si>
  <si>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№                   п/п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</si>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</sst>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_-* #,##0.0_р_._-;\-* #,##0.0_р_._-;_-* &quot;-&quot;??_р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vertical="center" wrapText="1"/>
    </xf>
    <xf numFmtId="165" fontId="20" fillId="0" borderId="10" xfId="0" applyNumberFormat="1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166" fontId="23" fillId="0" borderId="0" xfId="0" applyNumberFormat="1" applyFont="1" applyAlignment="1">
      <alignment vertical="center"/>
    </xf>
    <xf numFmtId="167" fontId="23" fillId="0" borderId="0" xfId="49" applyNumberFormat="1" applyFont="1" applyBorder="1" applyAlignment="1">
      <alignment horizontal="right" vertical="center" wrapText="1"/>
    </xf>
    <xf numFmtId="167" fontId="23" fillId="24" borderId="0" xfId="49" applyNumberFormat="1" applyFont="1" applyFill="1" applyBorder="1" applyAlignment="1">
      <alignment horizontal="right" vertical="center" wrapText="1"/>
    </xf>
    <xf numFmtId="167" fontId="22" fillId="0" borderId="0" xfId="49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9" builtinId="3"/>
    <cellStyle name="Финансовый 2 2" xfId="46"/>
    <cellStyle name="Финансовый 2 3" xfId="47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view="pageBreakPreview" topLeftCell="A34" zoomScaleSheetLayoutView="100" workbookViewId="0">
      <selection activeCell="A40" sqref="A40:C40"/>
    </sheetView>
  </sheetViews>
  <sheetFormatPr defaultColWidth="9.140625" defaultRowHeight="15.75" x14ac:dyDescent="0.25"/>
  <cols>
    <col min="1" max="1" width="9.7109375" style="3" customWidth="1"/>
    <col min="2" max="2" width="66.7109375" style="2" customWidth="1"/>
    <col min="3" max="3" width="18.42578125" style="2" customWidth="1"/>
    <col min="4" max="16384" width="9.140625" style="2"/>
  </cols>
  <sheetData>
    <row r="1" spans="1:3" ht="16.899999999999999" customHeight="1" x14ac:dyDescent="0.25">
      <c r="A1" s="25" t="s">
        <v>49</v>
      </c>
      <c r="B1" s="25"/>
      <c r="C1" s="25"/>
    </row>
    <row r="2" spans="1:3" ht="16.899999999999999" customHeight="1" x14ac:dyDescent="0.25">
      <c r="A2" s="25" t="s">
        <v>1</v>
      </c>
      <c r="B2" s="25"/>
      <c r="C2" s="25"/>
    </row>
    <row r="3" spans="1:3" ht="16.899999999999999" customHeight="1" x14ac:dyDescent="0.25">
      <c r="A3" s="25" t="s">
        <v>29</v>
      </c>
      <c r="B3" s="25"/>
      <c r="C3" s="25"/>
    </row>
    <row r="4" spans="1:3" ht="16.5" customHeight="1" x14ac:dyDescent="0.25">
      <c r="A4" s="26" t="s">
        <v>30</v>
      </c>
      <c r="B4" s="26"/>
      <c r="C4" s="26"/>
    </row>
    <row r="5" spans="1:3" ht="51" customHeight="1" x14ac:dyDescent="0.25">
      <c r="A5" s="27" t="s">
        <v>50</v>
      </c>
      <c r="B5" s="27"/>
      <c r="C5" s="27"/>
    </row>
    <row r="6" spans="1:3" s="4" customFormat="1" ht="18.75" customHeight="1" x14ac:dyDescent="0.2">
      <c r="A6" s="3"/>
      <c r="C6" s="22" t="s">
        <v>51</v>
      </c>
    </row>
    <row r="7" spans="1:3" ht="43.9" customHeight="1" x14ac:dyDescent="0.25">
      <c r="A7" s="1" t="s">
        <v>53</v>
      </c>
      <c r="B7" s="1" t="s">
        <v>0</v>
      </c>
      <c r="C7" s="1" t="s">
        <v>2</v>
      </c>
    </row>
    <row r="8" spans="1:3" ht="31.5" x14ac:dyDescent="0.25">
      <c r="A8" s="5">
        <v>1</v>
      </c>
      <c r="B8" s="6" t="s">
        <v>3</v>
      </c>
      <c r="C8" s="15">
        <f>C9+C16</f>
        <v>6823198.9000000004</v>
      </c>
    </row>
    <row r="9" spans="1:3" x14ac:dyDescent="0.25">
      <c r="A9" s="7" t="s">
        <v>4</v>
      </c>
      <c r="B9" s="6" t="s">
        <v>5</v>
      </c>
      <c r="C9" s="15">
        <f>C10+C13+C14+C15</f>
        <v>6525998.9000000004</v>
      </c>
    </row>
    <row r="10" spans="1:3" ht="31.5" x14ac:dyDescent="0.25">
      <c r="A10" s="8" t="s">
        <v>6</v>
      </c>
      <c r="B10" s="6" t="s">
        <v>7</v>
      </c>
      <c r="C10" s="15">
        <f>846655.1+450000+2407038.3</f>
        <v>3703693.4</v>
      </c>
    </row>
    <row r="11" spans="1:3" ht="78.75" x14ac:dyDescent="0.25">
      <c r="A11" s="8" t="s">
        <v>8</v>
      </c>
      <c r="B11" s="9" t="s">
        <v>9</v>
      </c>
      <c r="C11" s="15">
        <f>137874+978828.2</f>
        <v>1116702.2</v>
      </c>
    </row>
    <row r="12" spans="1:3" ht="78.75" x14ac:dyDescent="0.25">
      <c r="A12" s="8" t="s">
        <v>10</v>
      </c>
      <c r="B12" s="10" t="s">
        <v>11</v>
      </c>
      <c r="C12" s="15">
        <v>450000</v>
      </c>
    </row>
    <row r="13" spans="1:3" ht="31.5" x14ac:dyDescent="0.25">
      <c r="A13" s="8" t="s">
        <v>12</v>
      </c>
      <c r="B13" s="6" t="s">
        <v>14</v>
      </c>
      <c r="C13" s="15">
        <f>2511295.6+20000</f>
        <v>2531295.6</v>
      </c>
    </row>
    <row r="14" spans="1:3" ht="50.25" customHeight="1" x14ac:dyDescent="0.25">
      <c r="A14" s="8" t="s">
        <v>13</v>
      </c>
      <c r="B14" s="6" t="s">
        <v>16</v>
      </c>
      <c r="C14" s="15">
        <v>166301.4</v>
      </c>
    </row>
    <row r="15" spans="1:3" ht="31.5" x14ac:dyDescent="0.25">
      <c r="A15" s="7" t="s">
        <v>15</v>
      </c>
      <c r="B15" s="6" t="s">
        <v>17</v>
      </c>
      <c r="C15" s="15">
        <f>124054.1+654.4</f>
        <v>124708.5</v>
      </c>
    </row>
    <row r="16" spans="1:3" x14ac:dyDescent="0.25">
      <c r="A16" s="7" t="s">
        <v>18</v>
      </c>
      <c r="B16" s="6" t="s">
        <v>19</v>
      </c>
      <c r="C16" s="15">
        <v>297200</v>
      </c>
    </row>
    <row r="17" spans="1:3" ht="44.25" customHeight="1" x14ac:dyDescent="0.25">
      <c r="A17" s="7" t="s">
        <v>20</v>
      </c>
      <c r="B17" s="11" t="s">
        <v>21</v>
      </c>
      <c r="C17" s="15">
        <v>632.29999999999995</v>
      </c>
    </row>
    <row r="18" spans="1:3" ht="47.25" x14ac:dyDescent="0.25">
      <c r="A18" s="7" t="s">
        <v>22</v>
      </c>
      <c r="B18" s="11" t="s">
        <v>52</v>
      </c>
      <c r="C18" s="15">
        <v>19137.5</v>
      </c>
    </row>
    <row r="19" spans="1:3" x14ac:dyDescent="0.25">
      <c r="A19" s="7" t="s">
        <v>36</v>
      </c>
      <c r="B19" s="6" t="s">
        <v>34</v>
      </c>
      <c r="C19" s="15">
        <f>C18</f>
        <v>19137.5</v>
      </c>
    </row>
    <row r="20" spans="1:3" ht="15.75" customHeight="1" x14ac:dyDescent="0.25">
      <c r="A20" s="7" t="s">
        <v>37</v>
      </c>
      <c r="B20" s="12" t="s">
        <v>35</v>
      </c>
      <c r="C20" s="15">
        <f>C19</f>
        <v>19137.5</v>
      </c>
    </row>
    <row r="21" spans="1:3" ht="31.5" x14ac:dyDescent="0.25">
      <c r="A21" s="8" t="s">
        <v>23</v>
      </c>
      <c r="B21" s="13" t="s">
        <v>24</v>
      </c>
      <c r="C21" s="15">
        <v>5711.3</v>
      </c>
    </row>
    <row r="22" spans="1:3" ht="30.75" customHeight="1" x14ac:dyDescent="0.25">
      <c r="A22" s="8" t="s">
        <v>31</v>
      </c>
      <c r="B22" s="12" t="s">
        <v>25</v>
      </c>
      <c r="C22" s="15">
        <f>C21</f>
        <v>5711.3</v>
      </c>
    </row>
    <row r="23" spans="1:3" ht="31.5" x14ac:dyDescent="0.25">
      <c r="A23" s="8" t="s">
        <v>32</v>
      </c>
      <c r="B23" s="12" t="s">
        <v>26</v>
      </c>
      <c r="C23" s="15">
        <v>5711.3</v>
      </c>
    </row>
    <row r="24" spans="1:3" ht="31.5" x14ac:dyDescent="0.25">
      <c r="A24" s="8" t="s">
        <v>33</v>
      </c>
      <c r="B24" s="12" t="s">
        <v>27</v>
      </c>
      <c r="C24" s="15">
        <v>3925</v>
      </c>
    </row>
    <row r="25" spans="1:3" x14ac:dyDescent="0.25">
      <c r="A25" s="1"/>
      <c r="B25" s="14" t="s">
        <v>28</v>
      </c>
      <c r="C25" s="16">
        <f>C8+C17+C18+C21+C24</f>
        <v>6852605</v>
      </c>
    </row>
    <row r="26" spans="1:3" x14ac:dyDescent="0.25">
      <c r="A26" s="28" t="s">
        <v>38</v>
      </c>
      <c r="B26" s="28"/>
      <c r="C26" s="18"/>
    </row>
    <row r="27" spans="1:3" s="17" customFormat="1" ht="81.75" customHeight="1" x14ac:dyDescent="0.25">
      <c r="A27" s="29" t="s">
        <v>39</v>
      </c>
      <c r="B27" s="29"/>
      <c r="C27" s="19">
        <v>4271519</v>
      </c>
    </row>
    <row r="28" spans="1:3" s="17" customFormat="1" ht="23.25" customHeight="1" x14ac:dyDescent="0.25">
      <c r="A28" s="29" t="s">
        <v>40</v>
      </c>
      <c r="B28" s="29"/>
      <c r="C28" s="19">
        <v>1642801</v>
      </c>
    </row>
    <row r="29" spans="1:3" s="17" customFormat="1" ht="70.5" customHeight="1" x14ac:dyDescent="0.25">
      <c r="A29" s="29" t="s">
        <v>41</v>
      </c>
      <c r="B29" s="29"/>
      <c r="C29" s="19">
        <v>5024</v>
      </c>
    </row>
    <row r="30" spans="1:3" s="17" customFormat="1" ht="38.25" customHeight="1" x14ac:dyDescent="0.25">
      <c r="A30" s="29" t="s">
        <v>42</v>
      </c>
      <c r="B30" s="29"/>
      <c r="C30" s="19">
        <v>702874</v>
      </c>
    </row>
    <row r="31" spans="1:3" s="17" customFormat="1" ht="113.25" customHeight="1" x14ac:dyDescent="0.25">
      <c r="A31" s="29" t="s">
        <v>43</v>
      </c>
      <c r="B31" s="29"/>
      <c r="C31" s="19">
        <v>4</v>
      </c>
    </row>
    <row r="32" spans="1:3" s="17" customFormat="1" ht="42" customHeight="1" x14ac:dyDescent="0.25">
      <c r="A32" s="29" t="s">
        <v>44</v>
      </c>
      <c r="B32" s="29"/>
      <c r="C32" s="19">
        <v>1</v>
      </c>
    </row>
    <row r="33" spans="1:3" s="17" customFormat="1" ht="87" customHeight="1" x14ac:dyDescent="0.25">
      <c r="A33" s="29" t="s">
        <v>45</v>
      </c>
      <c r="B33" s="29"/>
      <c r="C33" s="19">
        <v>3025</v>
      </c>
    </row>
    <row r="34" spans="1:3" s="17" customFormat="1" ht="77.25" customHeight="1" x14ac:dyDescent="0.25">
      <c r="A34" s="29" t="s">
        <v>48</v>
      </c>
      <c r="B34" s="29"/>
      <c r="C34" s="19">
        <v>226725</v>
      </c>
    </row>
    <row r="35" spans="1:3" s="17" customFormat="1" ht="18.75" customHeight="1" x14ac:dyDescent="0.25">
      <c r="A35" s="24" t="s">
        <v>46</v>
      </c>
      <c r="B35" s="24"/>
      <c r="C35" s="20">
        <v>632</v>
      </c>
    </row>
    <row r="36" spans="1:3" ht="21.75" customHeight="1" x14ac:dyDescent="0.25">
      <c r="A36" s="23" t="s">
        <v>47</v>
      </c>
      <c r="B36" s="23"/>
      <c r="C36" s="21">
        <f>SUM(C27:C35)</f>
        <v>6852605</v>
      </c>
    </row>
    <row r="40" spans="1:3" x14ac:dyDescent="0.25">
      <c r="A40" s="30" t="s">
        <v>54</v>
      </c>
      <c r="B40" s="30"/>
      <c r="C40" s="30"/>
    </row>
  </sheetData>
  <mergeCells count="17">
    <mergeCell ref="A40:C40"/>
    <mergeCell ref="A36:B36"/>
    <mergeCell ref="A35:B35"/>
    <mergeCell ref="A1:C1"/>
    <mergeCell ref="A2:C2"/>
    <mergeCell ref="A3:C3"/>
    <mergeCell ref="A4:C4"/>
    <mergeCell ref="A5:C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hyperlinks>
    <hyperlink ref="B21" r:id="rId1" display="consultantplus://offline/ref=012FADD2CDE411F88D8BBCFF6C14BFABE8777F8BFFEBFD15180F940F526764984DA81E5854A6B939A67A13a4VCJ"/>
  </hyperlinks>
  <printOptions horizontalCentered="1"/>
  <pageMargins left="1.1811023622047245" right="0.59055118110236227" top="0.78740157480314965" bottom="0.78740157480314965" header="0.19685039370078741" footer="0.31496062992125984"/>
  <pageSetup paperSize="9" scale="89" firstPageNumber="561" fitToHeight="0" orientation="portrait" r:id="rId2"/>
  <headerFooter differentFirst="1">
    <oddHeader>&amp;C&amp;"Times New Roman,обычный"&amp;12&amp;P</oddHeader>
  </headerFooter>
  <rowBreaks count="1" manualBreakCount="1">
    <brk id="2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Volkova</cp:lastModifiedBy>
  <cp:lastPrinted>2021-10-27T15:37:07Z</cp:lastPrinted>
  <dcterms:created xsi:type="dcterms:W3CDTF">2011-11-22T05:18:13Z</dcterms:created>
  <dcterms:modified xsi:type="dcterms:W3CDTF">2021-10-27T15:37:09Z</dcterms:modified>
</cp:coreProperties>
</file>